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965" yWindow="105" windowWidth="8670" windowHeight="7740" tabRatio="695" activeTab="1"/>
  </bookViews>
  <sheets>
    <sheet name="Comments" sheetId="1" r:id="rId1"/>
    <sheet name="Budget" sheetId="2" r:id="rId2"/>
  </sheets>
  <calcPr calcId="145621"/>
</workbook>
</file>

<file path=xl/calcChain.xml><?xml version="1.0" encoding="utf-8"?>
<calcChain xmlns="http://schemas.openxmlformats.org/spreadsheetml/2006/main">
  <c r="C7" i="2" l="1"/>
  <c r="C15" i="2" s="1"/>
  <c r="C21" i="2" s="1"/>
  <c r="C16" i="2"/>
  <c r="D7" i="2"/>
  <c r="D16" i="2"/>
  <c r="B7" i="2"/>
  <c r="B16" i="2"/>
  <c r="B15" i="2"/>
  <c r="B21" i="2" s="1"/>
  <c r="D15" i="2"/>
  <c r="B10" i="2"/>
  <c r="B20" i="2"/>
  <c r="B11" i="2"/>
  <c r="E11" i="2" s="1"/>
  <c r="C10" i="2"/>
  <c r="C12" i="2" s="1"/>
  <c r="C23" i="2" s="1"/>
  <c r="C20" i="2"/>
  <c r="C11" i="2"/>
  <c r="D10" i="2"/>
  <c r="D12" i="2" s="1"/>
  <c r="D11" i="2"/>
  <c r="E18" i="2"/>
  <c r="E19" i="2"/>
  <c r="E17" i="2"/>
  <c r="E16" i="2"/>
  <c r="E6" i="2"/>
  <c r="E7" i="2"/>
  <c r="E5" i="2"/>
  <c r="E10" i="2" l="1"/>
  <c r="D20" i="2"/>
  <c r="D21" i="2" s="1"/>
  <c r="E21" i="2" s="1"/>
  <c r="B12" i="2"/>
  <c r="E15" i="2"/>
  <c r="D23" i="2" l="1"/>
  <c r="E20" i="2"/>
  <c r="B23" i="2"/>
  <c r="E12" i="2"/>
  <c r="E23" i="2" l="1"/>
</calcChain>
</file>

<file path=xl/sharedStrings.xml><?xml version="1.0" encoding="utf-8"?>
<sst xmlns="http://schemas.openxmlformats.org/spreadsheetml/2006/main" count="25" uniqueCount="25">
  <si>
    <t>Comments</t>
  </si>
  <si>
    <t>None !</t>
  </si>
  <si>
    <t>First Quarter Budget</t>
  </si>
  <si>
    <t>January</t>
  </si>
  <si>
    <t>February</t>
  </si>
  <si>
    <t>March</t>
  </si>
  <si>
    <t>Q1 Total</t>
  </si>
  <si>
    <t>Sales</t>
  </si>
  <si>
    <t>Clothing</t>
  </si>
  <si>
    <t>Hard Goods</t>
  </si>
  <si>
    <t>Total Sales</t>
  </si>
  <si>
    <t>Government Remittances</t>
  </si>
  <si>
    <t>Sales taxes</t>
  </si>
  <si>
    <t>Payroll taxes</t>
  </si>
  <si>
    <t>Total Remittances</t>
  </si>
  <si>
    <t>Expenses</t>
  </si>
  <si>
    <t>Advertising</t>
  </si>
  <si>
    <t>Lease</t>
  </si>
  <si>
    <t>Miscellaneous</t>
  </si>
  <si>
    <t>Franchise cost</t>
  </si>
  <si>
    <t>Total Expenses</t>
  </si>
  <si>
    <t>Surplus(Deficit)</t>
  </si>
  <si>
    <t>Cost of goods</t>
  </si>
  <si>
    <t>Payroll</t>
  </si>
  <si>
    <t>See if you can make the changes described in the Glade Manual!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</si>
</sst>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>
    <font>
      <sz val="10"/>
      <name val="Geneva"/>
    </font>
    <font>
      <b/>
      <i/>
      <sz val="10"/>
      <name val="Geneva"/>
    </font>
    <font>
      <sz val="10"/>
      <name val="Geneva"/>
    </font>
    <font>
      <b/>
      <sz val="14"/>
      <name val="Geneva"/>
    </font>
    <font>
      <b/>
      <sz val="12"/>
      <name val="Geneva"/>
    </font>
    <font>
      <b/>
      <i/>
      <sz val="12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5" fillId="0" borderId="0" xfId="0" applyFont="1"/>
    <xf numFmtId="44" fontId="0" fillId="0" borderId="0" xfId="1" applyFont="1"/>
    <xf numFmtId="44" fontId="0" fillId="0" borderId="1" xfId="1" applyFont="1" applyBorder="1"/>
    <xf numFmtId="44" fontId="0" fillId="0" borderId="2" xfId="1" applyFont="1" applyBorder="1"/>
    <xf numFmtId="44" fontId="0" fillId="0" borderId="0" xfId="1" applyFont="1" applyBorder="1"/>
    <xf numFmtId="44" fontId="0" fillId="0" borderId="3" xfId="1" applyFont="1" applyBorder="1"/>
    <xf numFmtId="44" fontId="0" fillId="0" borderId="4" xfId="1" applyFont="1" applyBorder="1"/>
    <xf numFmtId="0" fontId="1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defaultColWidth="11.42578125" defaultRowHeight="12.75"/>
  <sheetData>
    <row r="1" spans="1:1">
      <c r="A1" t="s">
        <v>0</v>
      </c>
    </row>
    <row r="3" spans="1:1">
      <c r="A3" t="s">
        <v>1</v>
      </c>
    </row>
    <row r="5" spans="1:1">
      <c r="A5" t="s">
        <v>24</v>
      </c>
    </row>
  </sheetData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I39" sqref="I39"/>
    </sheetView>
  </sheetViews>
  <sheetFormatPr defaultColWidth="11.42578125" defaultRowHeight="12.75"/>
  <cols>
    <col min="1" max="1" width="18.42578125" customWidth="1"/>
    <col min="2" max="5" width="12.7109375" customWidth="1"/>
  </cols>
  <sheetData>
    <row r="1" spans="1:5" ht="18">
      <c r="B1" s="2" t="s">
        <v>2</v>
      </c>
      <c r="C1" s="1"/>
      <c r="D1" s="1"/>
      <c r="E1" s="1"/>
    </row>
    <row r="3" spans="1:5">
      <c r="B3" t="s">
        <v>3</v>
      </c>
      <c r="C3" t="s">
        <v>4</v>
      </c>
      <c r="D3" t="s">
        <v>5</v>
      </c>
      <c r="E3" t="s">
        <v>6</v>
      </c>
    </row>
    <row r="4" spans="1:5" ht="15.75">
      <c r="A4" s="3" t="s">
        <v>7</v>
      </c>
    </row>
    <row r="5" spans="1:5">
      <c r="A5" s="4" t="s">
        <v>8</v>
      </c>
      <c r="B5" s="7">
        <v>140000</v>
      </c>
      <c r="C5" s="7">
        <v>125000</v>
      </c>
      <c r="D5" s="7">
        <v>135000</v>
      </c>
      <c r="E5" s="7">
        <f>SUM(B5:D5)</f>
        <v>400000</v>
      </c>
    </row>
    <row r="6" spans="1:5">
      <c r="A6" s="4" t="s">
        <v>9</v>
      </c>
      <c r="B6" s="7">
        <v>94000</v>
      </c>
      <c r="C6" s="7">
        <v>97000</v>
      </c>
      <c r="D6" s="7">
        <v>120000</v>
      </c>
      <c r="E6" s="7">
        <f>SUM(B6:D6)</f>
        <v>311000</v>
      </c>
    </row>
    <row r="7" spans="1:5" ht="13.5" thickBot="1">
      <c r="A7" s="13" t="s">
        <v>10</v>
      </c>
      <c r="B7" s="8">
        <f>SUM(B5:B6)</f>
        <v>234000</v>
      </c>
      <c r="C7" s="8">
        <f>SUM(C5:C6)</f>
        <v>222000</v>
      </c>
      <c r="D7" s="8">
        <f>SUM(D5:D6)</f>
        <v>255000</v>
      </c>
      <c r="E7" s="9">
        <f>SUM(B7:D7)</f>
        <v>711000</v>
      </c>
    </row>
    <row r="8" spans="1:5" ht="13.5" thickTop="1">
      <c r="B8" s="7"/>
      <c r="C8" s="7"/>
      <c r="D8" s="7"/>
      <c r="E8" s="7"/>
    </row>
    <row r="9" spans="1:5" ht="35.1" customHeight="1">
      <c r="A9" s="5" t="s">
        <v>11</v>
      </c>
      <c r="B9" s="7"/>
      <c r="C9" s="7"/>
      <c r="D9" s="7"/>
      <c r="E9" s="7"/>
    </row>
    <row r="10" spans="1:5">
      <c r="A10" s="4" t="s">
        <v>12</v>
      </c>
      <c r="B10" s="7">
        <f>B7-B7/1.15</f>
        <v>30521.739130434755</v>
      </c>
      <c r="C10" s="7">
        <f>C7-C7/1.15</f>
        <v>28956.521739130432</v>
      </c>
      <c r="D10" s="7">
        <f>D7-D7/1.15</f>
        <v>33260.869565217377</v>
      </c>
      <c r="E10" s="7">
        <f>SUM(B10:D10)</f>
        <v>92739.130434782564</v>
      </c>
    </row>
    <row r="11" spans="1:5">
      <c r="A11" s="4" t="s">
        <v>13</v>
      </c>
      <c r="B11" s="7">
        <f>B17*0.07</f>
        <v>2170</v>
      </c>
      <c r="C11" s="7">
        <f>C17*0.07</f>
        <v>2030.0000000000002</v>
      </c>
      <c r="D11" s="7">
        <f>D17*0.07</f>
        <v>2240</v>
      </c>
      <c r="E11" s="7">
        <f>SUM(B11:D11)</f>
        <v>6440</v>
      </c>
    </row>
    <row r="12" spans="1:5" ht="13.5" thickBot="1">
      <c r="A12" s="13" t="s">
        <v>14</v>
      </c>
      <c r="B12" s="8">
        <f>SUM(B10:B11)</f>
        <v>32691.739130434755</v>
      </c>
      <c r="C12" s="8">
        <f>SUM(C10:C11)</f>
        <v>30986.521739130432</v>
      </c>
      <c r="D12" s="8">
        <f>SUM(D10:D11)</f>
        <v>35500.869565217377</v>
      </c>
      <c r="E12" s="9">
        <f>SUM(B12:D12)</f>
        <v>99179.130434782564</v>
      </c>
    </row>
    <row r="13" spans="1:5" ht="13.5" thickTop="1">
      <c r="B13" s="7"/>
      <c r="C13" s="7"/>
      <c r="D13" s="7"/>
      <c r="E13" s="7"/>
    </row>
    <row r="14" spans="1:5" ht="15.75">
      <c r="A14" s="3" t="s">
        <v>15</v>
      </c>
      <c r="B14" s="7"/>
      <c r="C14" s="7"/>
      <c r="D14" s="7"/>
      <c r="E14" s="7"/>
    </row>
    <row r="15" spans="1:5">
      <c r="A15" s="4" t="s">
        <v>16</v>
      </c>
      <c r="B15" s="7">
        <f>B7*0.04</f>
        <v>9360</v>
      </c>
      <c r="C15" s="7">
        <f>C7*0.04</f>
        <v>8880</v>
      </c>
      <c r="D15" s="7">
        <f>D7*0.04</f>
        <v>10200</v>
      </c>
      <c r="E15" s="7">
        <f>SUM(B15:D15)</f>
        <v>28440</v>
      </c>
    </row>
    <row r="16" spans="1:5">
      <c r="A16" s="4" t="s">
        <v>22</v>
      </c>
      <c r="B16" s="7">
        <f>B7*0.47</f>
        <v>109980</v>
      </c>
      <c r="C16" s="7">
        <f>C7*0.47</f>
        <v>104340</v>
      </c>
      <c r="D16" s="7">
        <f>D7*0.47</f>
        <v>119850</v>
      </c>
      <c r="E16" s="7">
        <f t="shared" ref="E16:E23" si="0">SUM(B16:D16)</f>
        <v>334170</v>
      </c>
    </row>
    <row r="17" spans="1:5">
      <c r="A17" s="4" t="s">
        <v>23</v>
      </c>
      <c r="B17" s="7">
        <v>31000</v>
      </c>
      <c r="C17" s="7">
        <v>29000</v>
      </c>
      <c r="D17" s="7">
        <v>32000</v>
      </c>
      <c r="E17" s="10">
        <f t="shared" si="0"/>
        <v>92000</v>
      </c>
    </row>
    <row r="18" spans="1:5">
      <c r="A18" s="4" t="s">
        <v>17</v>
      </c>
      <c r="B18" s="7">
        <v>19000</v>
      </c>
      <c r="C18" s="7">
        <v>19000</v>
      </c>
      <c r="D18" s="7">
        <v>19000</v>
      </c>
      <c r="E18" s="10">
        <f t="shared" si="0"/>
        <v>57000</v>
      </c>
    </row>
    <row r="19" spans="1:5">
      <c r="A19" s="4" t="s">
        <v>18</v>
      </c>
      <c r="B19" s="7">
        <v>6000</v>
      </c>
      <c r="C19" s="7">
        <v>6000</v>
      </c>
      <c r="D19" s="7">
        <v>6000</v>
      </c>
      <c r="E19" s="10">
        <f t="shared" si="0"/>
        <v>18000</v>
      </c>
    </row>
    <row r="20" spans="1:5">
      <c r="A20" s="4" t="s">
        <v>19</v>
      </c>
      <c r="B20" s="7">
        <f>11000+0.07*(B7-B10)</f>
        <v>25243.478260869568</v>
      </c>
      <c r="C20" s="7">
        <f>11000+0.07*(C7-C10)</f>
        <v>24513.043478260872</v>
      </c>
      <c r="D20" s="7">
        <f>11000+0.07*(D7-D10)</f>
        <v>26521.739130434784</v>
      </c>
      <c r="E20" s="10">
        <f t="shared" si="0"/>
        <v>76278.260869565216</v>
      </c>
    </row>
    <row r="21" spans="1:5" ht="13.5" thickBot="1">
      <c r="A21" s="13" t="s">
        <v>20</v>
      </c>
      <c r="B21" s="8">
        <f>SUM(B15:B20)</f>
        <v>200583.47826086957</v>
      </c>
      <c r="C21" s="8">
        <f>SUM(C15:C20)</f>
        <v>191733.04347826086</v>
      </c>
      <c r="D21" s="8">
        <f>SUM(D15:D20)</f>
        <v>213571.73913043478</v>
      </c>
      <c r="E21" s="9">
        <f t="shared" si="0"/>
        <v>605888.26086956519</v>
      </c>
    </row>
    <row r="22" spans="1:5" ht="13.5" thickTop="1">
      <c r="B22" s="7"/>
      <c r="C22" s="7"/>
      <c r="D22" s="7"/>
      <c r="E22" s="7"/>
    </row>
    <row r="23" spans="1:5" ht="15.75" thickBot="1">
      <c r="A23" s="6" t="s">
        <v>21</v>
      </c>
      <c r="B23" s="12">
        <f>B7-B12-B21</f>
        <v>724.78260869567748</v>
      </c>
      <c r="C23" s="12">
        <f>C7-C12-C21</f>
        <v>-719.56521739129676</v>
      </c>
      <c r="D23" s="12">
        <f>D7-D12-D21</f>
        <v>5927.3913043478387</v>
      </c>
      <c r="E23" s="11">
        <f t="shared" si="0"/>
        <v>5932.6086956522195</v>
      </c>
    </row>
  </sheetData>
  <phoneticPr fontId="6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model</dc:title>
  <dc:creator>Peter Cribb/Judy Klie</dc:creator>
  <cp:lastModifiedBy>John Hofbauer</cp:lastModifiedBy>
  <dcterms:created xsi:type="dcterms:W3CDTF">1997-06-27T23:08:16Z</dcterms:created>
  <dcterms:modified xsi:type="dcterms:W3CDTF">2013-05-26T06:11:23Z</dcterms:modified>
</cp:coreProperties>
</file>